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3 Fact Book/Extramural Program/"/>
    </mc:Choice>
  </mc:AlternateContent>
  <xr:revisionPtr revIDLastSave="45" documentId="13_ncr:1_{2FC7852E-55C8-43E9-A20A-2AB45B9D399A}" xr6:coauthVersionLast="47" xr6:coauthVersionMax="47" xr10:uidLastSave="{61AF67A3-C80D-438A-AA00-B412E86D78BC}"/>
  <bookViews>
    <workbookView xWindow="-120" yWindow="-120" windowWidth="38640" windowHeight="21240" xr2:uid="{AF77BB60-9A23-4674-94EA-6F1D3A8B727D}"/>
  </bookViews>
  <sheets>
    <sheet name="FBE10; K Awards" sheetId="2" r:id="rId1"/>
  </sheets>
  <externalReferences>
    <externalReference r:id="rId2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 localSheetId="0">'[1]DataMaster copy'!$O$18:$AA$1265</definedName>
    <definedName name="contract">'[1]DataMaster copy'!$O$18:$AA$1265</definedName>
    <definedName name="DATE">#N/A</definedName>
    <definedName name="P20S">#N/A</definedName>
    <definedName name="_xlnm.Print_Area" localSheetId="0">'FBE10; K Awards'!$A$1:$F$51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A2" i="2"/>
</calcChain>
</file>

<file path=xl/sharedStrings.xml><?xml version="1.0" encoding="utf-8"?>
<sst xmlns="http://schemas.openxmlformats.org/spreadsheetml/2006/main" count="52" uniqueCount="50">
  <si>
    <t>Research Career Awards "K" Program</t>
  </si>
  <si>
    <t xml:space="preserve">Number Awarded, Amount Funded, Percent of Total Awards Funded </t>
  </si>
  <si>
    <t>(Dollars in Thousands)</t>
  </si>
  <si>
    <t>No.</t>
  </si>
  <si>
    <t>Amount</t>
  </si>
  <si>
    <t>K00</t>
  </si>
  <si>
    <t>Post-Doc-Fellow Awards</t>
  </si>
  <si>
    <t>K01</t>
  </si>
  <si>
    <t>Research Scientist Development Award</t>
  </si>
  <si>
    <t>K07</t>
  </si>
  <si>
    <t>Preventive Oncology</t>
  </si>
  <si>
    <t>K08</t>
  </si>
  <si>
    <t>Clinical Investigator</t>
  </si>
  <si>
    <t>K12</t>
  </si>
  <si>
    <t>Institutional Clinical Oncology Research</t>
  </si>
  <si>
    <t>K22</t>
  </si>
  <si>
    <t>Transitional Career Development</t>
  </si>
  <si>
    <t>K23</t>
  </si>
  <si>
    <t>Patient-Oriented Career</t>
  </si>
  <si>
    <t>K24</t>
  </si>
  <si>
    <t>Patient-Oriented Career -- Mid Career</t>
  </si>
  <si>
    <t>K25</t>
  </si>
  <si>
    <t>Mentored Quantitative Research Career Development Award</t>
  </si>
  <si>
    <t>K43</t>
  </si>
  <si>
    <t>Mentored Career Devel/Temin Intl Career</t>
  </si>
  <si>
    <t>K99</t>
  </si>
  <si>
    <t>NIH Pathway to Independence Awards</t>
  </si>
  <si>
    <t xml:space="preserve">     Total Research Career Program</t>
  </si>
  <si>
    <t>FOR PIE CHART</t>
  </si>
  <si>
    <t>% of funds</t>
  </si>
  <si>
    <t>% of awards</t>
  </si>
  <si>
    <t>K00-Post-Doc-Fellow Awards</t>
  </si>
  <si>
    <t>K01-Temin Total</t>
  </si>
  <si>
    <t>K07-Preventive Oncology</t>
  </si>
  <si>
    <t>K08-Clinical Investigator</t>
  </si>
  <si>
    <t>K12-Institutional Clinical Oncology Research</t>
  </si>
  <si>
    <t>K22-Transition Career Development</t>
  </si>
  <si>
    <t>K23-Patient-Oriented Career</t>
  </si>
  <si>
    <t>K24-Patient-Oriented Career -- Mid Career</t>
  </si>
  <si>
    <t>K25-Mentored Quantitative Research Career Development Awards</t>
  </si>
  <si>
    <t>K43-Mentored Career Devel/Temin Intl Career</t>
  </si>
  <si>
    <t>K99-Pathway to Independence Awards</t>
  </si>
  <si>
    <t>select activity_code,sum(tcs) from CONG.T_TABLE_GRANT_AWARDS</t>
  </si>
  <si>
    <t xml:space="preserve">where fy=2018   </t>
  </si>
  <si>
    <t>K05</t>
  </si>
  <si>
    <t>Research Scientist Award</t>
  </si>
  <si>
    <t>group by activity_code</t>
  </si>
  <si>
    <t>selec</t>
  </si>
  <si>
    <t>no. of awards</t>
  </si>
  <si>
    <t>K05-Research Scientist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</si>
</sst>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3" applyFont="1"/>
    <xf numFmtId="0" fontId="3" fillId="0" borderId="0" xfId="2" applyFont="1">
      <alignment vertical="top"/>
    </xf>
    <xf numFmtId="164" fontId="2" fillId="0" borderId="0" xfId="3" applyNumberFormat="1"/>
    <xf numFmtId="0" fontId="4" fillId="0" borderId="0" xfId="3" applyFont="1"/>
    <xf numFmtId="0" fontId="2" fillId="0" borderId="0" xfId="3"/>
    <xf numFmtId="0" fontId="6" fillId="0" borderId="0" xfId="3" applyFont="1"/>
    <xf numFmtId="0" fontId="7" fillId="0" borderId="0" xfId="2" applyFont="1">
      <alignment vertical="top"/>
    </xf>
    <xf numFmtId="0" fontId="2" fillId="0" borderId="1" xfId="3" applyBorder="1"/>
    <xf numFmtId="0" fontId="2" fillId="0" borderId="1" xfId="2" applyBorder="1">
      <alignment vertical="top"/>
    </xf>
    <xf numFmtId="0" fontId="2" fillId="0" borderId="0" xfId="2">
      <alignment vertical="top"/>
    </xf>
    <xf numFmtId="0" fontId="5" fillId="0" borderId="0" xfId="2" applyFont="1">
      <alignment vertical="top"/>
    </xf>
    <xf numFmtId="0" fontId="8" fillId="0" borderId="0" xfId="3" applyFont="1" applyAlignment="1">
      <alignment horizontal="center"/>
    </xf>
    <xf numFmtId="0" fontId="9" fillId="0" borderId="0" xfId="3" applyFont="1"/>
    <xf numFmtId="0" fontId="8" fillId="0" borderId="1" xfId="3" applyFont="1" applyBorder="1" applyAlignment="1">
      <alignment horizontal="right"/>
    </xf>
    <xf numFmtId="165" fontId="2" fillId="0" borderId="0" xfId="3" applyNumberFormat="1" applyAlignment="1">
      <alignment horizontal="right"/>
    </xf>
    <xf numFmtId="0" fontId="2" fillId="0" borderId="2" xfId="3" applyBorder="1" applyAlignment="1">
      <alignment horizontal="right"/>
    </xf>
    <xf numFmtId="165" fontId="2" fillId="0" borderId="0" xfId="3" applyNumberFormat="1"/>
    <xf numFmtId="0" fontId="2" fillId="0" borderId="0" xfId="3" applyAlignment="1">
      <alignment horizontal="right"/>
    </xf>
    <xf numFmtId="165" fontId="2" fillId="0" borderId="5" xfId="3" applyNumberFormat="1" applyBorder="1"/>
    <xf numFmtId="0" fontId="2" fillId="0" borderId="3" xfId="3" applyBorder="1" applyAlignment="1">
      <alignment horizontal="right"/>
    </xf>
    <xf numFmtId="165" fontId="2" fillId="0" borderId="6" xfId="3" applyNumberFormat="1" applyBorder="1"/>
    <xf numFmtId="3" fontId="2" fillId="0" borderId="0" xfId="3" applyNumberFormat="1" applyAlignment="1">
      <alignment horizontal="right"/>
    </xf>
    <xf numFmtId="0" fontId="2" fillId="2" borderId="0" xfId="3" applyFill="1"/>
    <xf numFmtId="0" fontId="2" fillId="0" borderId="3" xfId="3" applyBorder="1"/>
    <xf numFmtId="0" fontId="2" fillId="0" borderId="4" xfId="3" applyBorder="1"/>
    <xf numFmtId="165" fontId="2" fillId="0" borderId="1" xfId="3" applyNumberFormat="1" applyBorder="1"/>
    <xf numFmtId="0" fontId="2" fillId="0" borderId="1" xfId="3" applyBorder="1" applyAlignment="1">
      <alignment horizontal="right"/>
    </xf>
    <xf numFmtId="165" fontId="2" fillId="0" borderId="7" xfId="3" applyNumberFormat="1" applyBorder="1"/>
    <xf numFmtId="0" fontId="4" fillId="0" borderId="0" xfId="3" applyFont="1" applyAlignment="1">
      <alignment horizontal="right"/>
    </xf>
    <xf numFmtId="165" fontId="4" fillId="0" borderId="0" xfId="3" applyNumberFormat="1" applyFont="1" applyAlignment="1">
      <alignment horizontal="right"/>
    </xf>
    <xf numFmtId="9" fontId="2" fillId="2" borderId="0" xfId="4" applyFont="1" applyFill="1"/>
    <xf numFmtId="9" fontId="2" fillId="2" borderId="0" xfId="1" applyFont="1" applyFill="1"/>
    <xf numFmtId="1" fontId="2" fillId="2" borderId="0" xfId="3" applyNumberFormat="1" applyFill="1"/>
    <xf numFmtId="9" fontId="4" fillId="2" borderId="0" xfId="1" applyFont="1" applyFill="1"/>
    <xf numFmtId="1" fontId="4" fillId="2" borderId="0" xfId="3" applyNumberFormat="1" applyFont="1" applyFill="1"/>
    <xf numFmtId="9" fontId="4" fillId="2" borderId="0" xfId="4" applyFont="1" applyFill="1"/>
    <xf numFmtId="0" fontId="8" fillId="0" borderId="0" xfId="3" applyFont="1" applyAlignment="1">
      <alignment horizontal="center"/>
    </xf>
  </cellXfs>
  <cellStyles count="5">
    <cellStyle name="Normal" xfId="0" builtinId="0"/>
    <cellStyle name="Normal 15" xfId="3" xr:uid="{202514B3-71E8-4165-AD9D-51D13F68BFD4}"/>
    <cellStyle name="Normal_Extramural_02" xfId="2" xr:uid="{9C7DCC5A-E8F3-41B3-BBA3-31AE3B7EEE7E}"/>
    <cellStyle name="Percent" xfId="1" builtinId="5"/>
    <cellStyle name="Percent 2" xfId="4" xr:uid="{4A92DE0E-7BF0-44E5-903D-602D3699C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effectLst/>
              </a:rPr>
              <a:t>FY 2023</a:t>
            </a:r>
          </a:p>
          <a:p>
            <a:pPr>
              <a:defRPr/>
            </a:pPr>
            <a:r>
              <a:rPr lang="en-US" sz="1800" b="1">
                <a:effectLst/>
              </a:rPr>
              <a:t> Percent of Total</a:t>
            </a:r>
            <a:r>
              <a:rPr lang="en-US" sz="1800" b="1" baseline="0">
                <a:effectLst/>
              </a:rPr>
              <a:t> Research Career Award FundED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4972659126202692"/>
          <c:y val="4.724410620475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182236352054029"/>
          <c:y val="0.25615372338753423"/>
          <c:w val="0.46508610780000642"/>
          <c:h val="0.64896093769244034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FC8-4FD8-8950-EB3E1C348F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FC8-4FD8-8950-EB3E1C348F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FC8-4FD8-8950-EB3E1C348F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FC8-4FD8-8950-EB3E1C348F2C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FC8-4FD8-8950-EB3E1C348F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FC8-4FD8-8950-EB3E1C348F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FC8-4FD8-8950-EB3E1C348F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FC8-4FD8-8950-EB3E1C348F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FC8-4FD8-8950-EB3E1C348F2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FC8-4FD8-8950-EB3E1C348F2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FC8-4FD8-8950-EB3E1C348F2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FC8-4FD8-8950-EB3E1C348F2C}"/>
              </c:ext>
            </c:extLst>
          </c:dPt>
          <c:dLbls>
            <c:dLbl>
              <c:idx val="0"/>
              <c:layout>
                <c:manualLayout>
                  <c:x val="2.1018216753256543E-2"/>
                  <c:y val="-2.932790600290664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8-4FD8-8950-EB3E1C348F2C}"/>
                </c:ext>
              </c:extLst>
            </c:dLbl>
            <c:dLbl>
              <c:idx val="1"/>
              <c:layout>
                <c:manualLayout>
                  <c:x val="8.0569830887483165E-2"/>
                  <c:y val="-3.17718981698155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C8-4FD8-8950-EB3E1C348F2C}"/>
                </c:ext>
              </c:extLst>
            </c:dLbl>
            <c:dLbl>
              <c:idx val="2"/>
              <c:layout>
                <c:manualLayout>
                  <c:x val="8.7575903138568528E-2"/>
                  <c:y val="5.132383550508658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C8-4FD8-8950-EB3E1C348F2C}"/>
                </c:ext>
              </c:extLst>
            </c:dLbl>
            <c:dLbl>
              <c:idx val="3"/>
              <c:layout>
                <c:manualLayout>
                  <c:x val="8.7575903138568667E-2"/>
                  <c:y val="0.136863561346897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C8-4FD8-8950-EB3E1C348F2C}"/>
                </c:ext>
              </c:extLst>
            </c:dLbl>
            <c:dLbl>
              <c:idx val="4"/>
              <c:layout>
                <c:manualLayout>
                  <c:x val="3.3278843192656095E-2"/>
                  <c:y val="7.33197650072665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C8-4FD8-8950-EB3E1C348F2C}"/>
                </c:ext>
              </c:extLst>
            </c:dLbl>
            <c:dLbl>
              <c:idx val="5"/>
              <c:layout>
                <c:manualLayout>
                  <c:x val="-3.4974382403632334E-2"/>
                  <c:y val="8.305850572573242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C8-4FD8-8950-EB3E1C348F2C}"/>
                </c:ext>
              </c:extLst>
            </c:dLbl>
            <c:dLbl>
              <c:idx val="6"/>
              <c:layout>
                <c:manualLayout>
                  <c:x val="-5.811517842756489E-2"/>
                  <c:y val="0.1627624633140529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C8-4FD8-8950-EB3E1C348F2C}"/>
                </c:ext>
              </c:extLst>
            </c:dLbl>
            <c:dLbl>
              <c:idx val="7"/>
              <c:layout>
                <c:manualLayout>
                  <c:x val="-0.16264615299238719"/>
                  <c:y val="0.1203467144890294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C8-4FD8-8950-EB3E1C348F2C}"/>
                </c:ext>
              </c:extLst>
            </c:dLbl>
            <c:dLbl>
              <c:idx val="8"/>
              <c:layout>
                <c:manualLayout>
                  <c:x val="-3.7124944556678044E-2"/>
                  <c:y val="4.423138031163327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82076405121623"/>
                      <c:h val="8.90142440907936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FC8-4FD8-8950-EB3E1C348F2C}"/>
                </c:ext>
              </c:extLst>
            </c:dLbl>
            <c:dLbl>
              <c:idx val="9"/>
              <c:layout>
                <c:manualLayout>
                  <c:x val="-6.3538562109638833E-2"/>
                  <c:y val="-3.62286775649377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0340203932525"/>
                      <c:h val="8.96209289833666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FC8-4FD8-8950-EB3E1C348F2C}"/>
                </c:ext>
              </c:extLst>
            </c:dLbl>
            <c:dLbl>
              <c:idx val="10"/>
              <c:layout>
                <c:manualLayout>
                  <c:x val="4.4607749743576786E-2"/>
                  <c:y val="-0.104540529523208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85526489090319"/>
                      <c:h val="0.1041508224129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FC8-4FD8-8950-EB3E1C348F2C}"/>
                </c:ext>
              </c:extLst>
            </c:dLbl>
            <c:dLbl>
              <c:idx val="11"/>
              <c:layout>
                <c:manualLayout>
                  <c:x val="0.11034563795459651"/>
                  <c:y val="-2.932790600290664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C8-4FD8-8950-EB3E1C348F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'FBE10; K Awards'!$I$26:$I$37</c:f>
              <c:strCache>
                <c:ptCount val="12"/>
                <c:pt idx="0">
                  <c:v>K00-Post-Doc-Fellow Awards</c:v>
                </c:pt>
                <c:pt idx="1">
                  <c:v>K01-Temin Total</c:v>
                </c:pt>
                <c:pt idx="2">
                  <c:v>K05-Research Scientist Awards</c:v>
                </c:pt>
                <c:pt idx="3">
                  <c:v>K07-Preventive Oncology</c:v>
                </c:pt>
                <c:pt idx="4">
                  <c:v>K08-Clinical Investigator</c:v>
                </c:pt>
                <c:pt idx="5">
                  <c:v>K12-Institutional Clinical Oncology Research</c:v>
                </c:pt>
                <c:pt idx="6">
                  <c:v>K22-Transition Career Development</c:v>
                </c:pt>
                <c:pt idx="7">
                  <c:v>K23-Patient-Oriented Career</c:v>
                </c:pt>
                <c:pt idx="8">
                  <c:v>K24-Patient-Oriented Career -- Mid Career</c:v>
                </c:pt>
                <c:pt idx="9">
                  <c:v>K25-Mentored Quantitative Research Career Development Awards</c:v>
                </c:pt>
                <c:pt idx="10">
                  <c:v>K43-Mentored Career Devel/Temin Intl Career</c:v>
                </c:pt>
                <c:pt idx="11">
                  <c:v>K99-Pathway to Independence Awards</c:v>
                </c:pt>
              </c:strCache>
            </c:strRef>
          </c:cat>
          <c:val>
            <c:numRef>
              <c:f>'FBE10; K Awards'!$J$26:$J$37</c:f>
              <c:numCache>
                <c:formatCode>0%</c:formatCode>
                <c:ptCount val="12"/>
                <c:pt idx="0">
                  <c:v>6.8077800268986979E-2</c:v>
                </c:pt>
                <c:pt idx="1">
                  <c:v>4.4689733184040736E-2</c:v>
                </c:pt>
                <c:pt idx="2">
                  <c:v>0</c:v>
                </c:pt>
                <c:pt idx="3">
                  <c:v>5.7660160622532083E-3</c:v>
                </c:pt>
                <c:pt idx="4">
                  <c:v>0.55139316325285614</c:v>
                </c:pt>
                <c:pt idx="5">
                  <c:v>0.12873048041294144</c:v>
                </c:pt>
                <c:pt idx="6">
                  <c:v>0.10067501965415396</c:v>
                </c:pt>
                <c:pt idx="7">
                  <c:v>0</c:v>
                </c:pt>
                <c:pt idx="8">
                  <c:v>0</c:v>
                </c:pt>
                <c:pt idx="9">
                  <c:v>3.4198526975744354E-3</c:v>
                </c:pt>
                <c:pt idx="10">
                  <c:v>3.7734380464868526E-3</c:v>
                </c:pt>
                <c:pt idx="11">
                  <c:v>9.3474496420706252E-2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C8-4FD8-8950-EB3E1C348F2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22543</xdr:colOff>
      <xdr:row>22</xdr:row>
      <xdr:rowOff>0</xdr:rowOff>
    </xdr:from>
    <xdr:to>
      <xdr:col>7</xdr:col>
      <xdr:colOff>941917</xdr:colOff>
      <xdr:row>58</xdr:row>
      <xdr:rowOff>158749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930E6F-CACF-4AF9-BA35-313F16D5B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0.11293</cdr:x>
      <cdr:y>0.00445</cdr:y>
    </cdr:from>
    <cdr:to>
      <cdr:x>0.86691</cdr:x>
      <cdr:y>0.08639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74C3A7F-4446-42CC-9776-BBFDE8F8A94B}"/>
            </a:ext>
          </a:extLst>
        </cdr:cNvPr>
        <cdr:cNvSpPr txBox="1"/>
      </cdr:nvSpPr>
      <cdr:spPr>
        <a:xfrm xmlns:a="http://schemas.openxmlformats.org/drawingml/2006/main" flipH="1">
          <a:off x="858519" y="23114"/>
          <a:ext cx="5731933" cy="425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DC5D-A4DE-4123-95E7-BA039F78F08D}">
  <dimension ref="A1:T38"/>
  <sheetViews>
    <sheetView tabSelected="1" zoomScale="90" zoomScaleNormal="90" workbookViewId="0">
      <selection activeCell="L52" sqref="L52"/>
    </sheetView>
  </sheetViews>
  <sheetFormatPr defaultColWidth="9.140625" defaultRowHeight="12.75" x14ac:dyDescent="0.2"/>
  <cols>
    <col min="1" max="1" width="5.5703125" style="5" customWidth="1"/>
    <col min="2" max="2" width="54.140625" style="3" customWidth="1"/>
    <col min="3" max="3" width="4.85546875" style="5" bestFit="1" customWidth="1"/>
    <col min="4" max="4" width="9.140625" style="5" customWidth="1"/>
    <col min="5" max="5" width="7" style="5" customWidth="1"/>
    <col min="6" max="6" width="9.140625" style="5" bestFit="1" customWidth="1"/>
    <col min="7" max="7" width="4.85546875" style="5" customWidth="1"/>
    <col min="8" max="8" width="19" style="5" customWidth="1"/>
    <col min="9" max="9" width="40" style="5" customWidth="1"/>
    <col min="10" max="10" width="8.140625" style="5" customWidth="1"/>
    <col min="11" max="11" width="15" style="5" customWidth="1"/>
    <col min="12" max="12" width="12.140625" style="5" customWidth="1"/>
    <col min="13" max="13" width="8.5703125" style="5" customWidth="1"/>
    <col min="14" max="15" width="15.5703125" style="1" customWidth="1"/>
    <col min="16" max="18" width="15.5703125" style="5" customWidth="1"/>
    <col min="19" max="16384" width="9.140625" style="5"/>
  </cols>
  <sheetData>
    <row r="1" spans="1:20" ht="18" x14ac:dyDescent="0.2">
      <c r="A1" s="2" t="s">
        <v>0</v>
      </c>
      <c r="C1" s="4"/>
    </row>
    <row r="2" spans="1:20" s="1" customFormat="1" ht="18" x14ac:dyDescent="0.2">
      <c r="A2" s="2" t="str">
        <f>_xlfn.CONCAT("Fiscal Years ",C6," and ",E6)</f>
        <v>Fiscal Years 2022 and 2023</v>
      </c>
      <c r="B2" s="6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P2" s="5"/>
      <c r="Q2" s="5"/>
      <c r="R2" s="5"/>
      <c r="S2" s="5"/>
      <c r="T2" s="5"/>
    </row>
    <row r="3" spans="1:20" s="1" customFormat="1" ht="14.25" x14ac:dyDescent="0.2">
      <c r="A3" s="7" t="s">
        <v>1</v>
      </c>
      <c r="B3" s="6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P3" s="5"/>
      <c r="Q3" s="5"/>
      <c r="R3" s="5"/>
      <c r="S3" s="5"/>
      <c r="T3" s="5"/>
    </row>
    <row r="4" spans="1:20" s="1" customFormat="1" x14ac:dyDescent="0.2">
      <c r="A4" s="8" t="s">
        <v>2</v>
      </c>
      <c r="B4" s="9"/>
      <c r="C4" s="9"/>
      <c r="D4" s="9"/>
      <c r="E4" s="9"/>
      <c r="F4" s="9"/>
      <c r="G4" s="9"/>
      <c r="H4" s="10"/>
      <c r="N4" s="11"/>
      <c r="O4" s="11" t="s">
        <v>42</v>
      </c>
      <c r="P4" s="11"/>
      <c r="Q4" s="11"/>
      <c r="R4" s="10"/>
      <c r="S4" s="5"/>
      <c r="T4" s="5"/>
    </row>
    <row r="5" spans="1:20" s="1" customFormat="1" ht="15" x14ac:dyDescent="0.25">
      <c r="A5" s="5"/>
      <c r="B5" s="5"/>
      <c r="C5" s="5"/>
      <c r="D5" s="5"/>
      <c r="E5" s="5"/>
      <c r="F5" s="5"/>
      <c r="G5" s="12"/>
      <c r="H5" s="5"/>
      <c r="N5" s="11"/>
      <c r="O5" s="11" t="s">
        <v>43</v>
      </c>
      <c r="P5" s="11"/>
      <c r="Q5" s="10"/>
      <c r="R5" s="5"/>
      <c r="S5" s="5"/>
    </row>
    <row r="6" spans="1:20" s="1" customFormat="1" ht="15" x14ac:dyDescent="0.25">
      <c r="A6" s="6"/>
      <c r="B6" s="3"/>
      <c r="C6" s="37">
        <f>+E6-1</f>
        <v>2022</v>
      </c>
      <c r="D6" s="37"/>
      <c r="E6" s="37">
        <v>2023</v>
      </c>
      <c r="F6" s="37"/>
      <c r="G6" s="12"/>
      <c r="H6" s="5"/>
      <c r="O6" s="5"/>
      <c r="P6" s="5"/>
      <c r="Q6" s="5"/>
      <c r="R6" s="5"/>
      <c r="S6" s="5"/>
    </row>
    <row r="7" spans="1:20" s="1" customFormat="1" ht="15" x14ac:dyDescent="0.25">
      <c r="A7" s="6"/>
      <c r="B7" s="13"/>
      <c r="C7" s="14" t="s">
        <v>3</v>
      </c>
      <c r="D7" s="14" t="s">
        <v>4</v>
      </c>
      <c r="E7" s="14" t="s">
        <v>3</v>
      </c>
      <c r="F7" s="14" t="s">
        <v>4</v>
      </c>
      <c r="G7" s="15"/>
      <c r="H7" s="5"/>
      <c r="O7" s="5"/>
      <c r="P7" s="5"/>
      <c r="Q7" s="5"/>
      <c r="R7" s="5"/>
      <c r="S7" s="5"/>
    </row>
    <row r="8" spans="1:20" s="1" customFormat="1" ht="14.25" x14ac:dyDescent="0.2">
      <c r="A8" s="6" t="s">
        <v>5</v>
      </c>
      <c r="B8" s="5" t="s">
        <v>6</v>
      </c>
      <c r="C8" s="16">
        <v>84</v>
      </c>
      <c r="D8" s="17">
        <v>7823</v>
      </c>
      <c r="E8" s="18">
        <v>81</v>
      </c>
      <c r="F8" s="19">
        <v>7511.3950000000004</v>
      </c>
      <c r="G8" s="15"/>
      <c r="H8" s="5"/>
      <c r="O8" s="5"/>
      <c r="P8" s="5"/>
      <c r="Q8" s="5"/>
      <c r="R8" s="5"/>
      <c r="S8" s="5"/>
    </row>
    <row r="9" spans="1:20" s="1" customFormat="1" x14ac:dyDescent="0.2">
      <c r="A9" s="5" t="s">
        <v>7</v>
      </c>
      <c r="B9" s="5" t="s">
        <v>8</v>
      </c>
      <c r="C9" s="20">
        <v>30</v>
      </c>
      <c r="D9" s="17">
        <v>5271</v>
      </c>
      <c r="E9" s="18">
        <v>30</v>
      </c>
      <c r="F9" s="21">
        <v>4930.8620000000001</v>
      </c>
      <c r="G9" s="22"/>
      <c r="H9" s="5"/>
    </row>
    <row r="10" spans="1:20" s="1" customFormat="1" x14ac:dyDescent="0.2">
      <c r="A10" s="5" t="s">
        <v>44</v>
      </c>
      <c r="B10" s="5" t="s">
        <v>45</v>
      </c>
      <c r="C10" s="24">
        <v>0</v>
      </c>
      <c r="D10" s="17">
        <v>0</v>
      </c>
      <c r="E10" s="18">
        <v>0</v>
      </c>
      <c r="F10" s="21">
        <v>0</v>
      </c>
      <c r="G10" s="22"/>
      <c r="H10" s="5"/>
      <c r="O10" s="1" t="s">
        <v>46</v>
      </c>
    </row>
    <row r="11" spans="1:20" s="1" customFormat="1" x14ac:dyDescent="0.2">
      <c r="A11" s="5" t="s">
        <v>9</v>
      </c>
      <c r="B11" s="5" t="s">
        <v>10</v>
      </c>
      <c r="C11" s="20">
        <v>17</v>
      </c>
      <c r="D11" s="17">
        <v>2531</v>
      </c>
      <c r="E11" s="18">
        <v>1</v>
      </c>
      <c r="F11" s="21">
        <v>636.19600000000003</v>
      </c>
      <c r="G11" s="22"/>
      <c r="H11" s="5"/>
    </row>
    <row r="12" spans="1:20" s="1" customFormat="1" ht="15" x14ac:dyDescent="0.25">
      <c r="A12" s="5" t="s">
        <v>11</v>
      </c>
      <c r="B12" s="5" t="s">
        <v>12</v>
      </c>
      <c r="C12" s="24">
        <v>258</v>
      </c>
      <c r="D12" s="17">
        <v>58477</v>
      </c>
      <c r="E12" s="18">
        <v>262</v>
      </c>
      <c r="F12" s="21">
        <v>60838.214999999997</v>
      </c>
      <c r="G12" s="22"/>
      <c r="H12" s="5"/>
      <c r="I12"/>
      <c r="J12"/>
      <c r="K12"/>
      <c r="L12"/>
    </row>
    <row r="13" spans="1:20" s="1" customFormat="1" ht="15" x14ac:dyDescent="0.25">
      <c r="A13" s="5" t="s">
        <v>13</v>
      </c>
      <c r="B13" s="5" t="s">
        <v>14</v>
      </c>
      <c r="C13" s="24">
        <v>23</v>
      </c>
      <c r="D13" s="17">
        <v>15163</v>
      </c>
      <c r="E13" s="18">
        <v>23</v>
      </c>
      <c r="F13" s="21">
        <v>14203.536</v>
      </c>
      <c r="G13" s="22"/>
      <c r="H13" s="5"/>
      <c r="I13"/>
      <c r="J13"/>
      <c r="K13"/>
      <c r="L13"/>
    </row>
    <row r="14" spans="1:20" s="1" customFormat="1" ht="15" x14ac:dyDescent="0.25">
      <c r="A14" s="5" t="s">
        <v>15</v>
      </c>
      <c r="B14" s="5" t="s">
        <v>16</v>
      </c>
      <c r="C14" s="24">
        <v>62</v>
      </c>
      <c r="D14" s="17">
        <v>11439</v>
      </c>
      <c r="E14" s="18">
        <v>60</v>
      </c>
      <c r="F14" s="21">
        <v>11108.023999999999</v>
      </c>
      <c r="G14" s="22"/>
      <c r="H14" s="5"/>
      <c r="I14"/>
      <c r="J14"/>
      <c r="K14"/>
      <c r="L14"/>
    </row>
    <row r="15" spans="1:20" s="1" customFormat="1" ht="15" x14ac:dyDescent="0.25">
      <c r="A15" s="5" t="s">
        <v>17</v>
      </c>
      <c r="B15" s="5" t="s">
        <v>18</v>
      </c>
      <c r="C15" s="24">
        <v>2</v>
      </c>
      <c r="D15" s="17">
        <v>357</v>
      </c>
      <c r="E15" s="18">
        <v>0</v>
      </c>
      <c r="F15" s="21">
        <v>0</v>
      </c>
      <c r="G15" s="22"/>
      <c r="H15" s="5"/>
      <c r="I15"/>
      <c r="J15"/>
      <c r="K15"/>
      <c r="L15"/>
    </row>
    <row r="16" spans="1:20" s="1" customFormat="1" ht="15" x14ac:dyDescent="0.25">
      <c r="A16" s="5" t="s">
        <v>19</v>
      </c>
      <c r="B16" s="5" t="s">
        <v>20</v>
      </c>
      <c r="C16" s="24">
        <v>0</v>
      </c>
      <c r="D16" s="17">
        <v>0</v>
      </c>
      <c r="E16" s="18">
        <v>0</v>
      </c>
      <c r="F16" s="21">
        <v>0</v>
      </c>
      <c r="G16" s="22"/>
      <c r="H16" s="5"/>
      <c r="I16"/>
      <c r="J16"/>
      <c r="K16"/>
      <c r="L16"/>
    </row>
    <row r="17" spans="1:20" s="1" customFormat="1" ht="15" x14ac:dyDescent="0.25">
      <c r="A17" s="5" t="s">
        <v>21</v>
      </c>
      <c r="B17" s="5" t="s">
        <v>22</v>
      </c>
      <c r="C17" s="24">
        <v>0</v>
      </c>
      <c r="D17" s="17">
        <v>0</v>
      </c>
      <c r="E17" s="18">
        <v>2</v>
      </c>
      <c r="F17" s="21">
        <v>377.33100000000002</v>
      </c>
      <c r="G17" s="22"/>
      <c r="H17" s="5"/>
      <c r="I17"/>
      <c r="J17"/>
      <c r="K17"/>
      <c r="L17"/>
    </row>
    <row r="18" spans="1:20" s="1" customFormat="1" ht="15" x14ac:dyDescent="0.25">
      <c r="A18" s="5" t="s">
        <v>23</v>
      </c>
      <c r="B18" s="5" t="s">
        <v>24</v>
      </c>
      <c r="C18" s="24">
        <v>2</v>
      </c>
      <c r="D18" s="17">
        <v>686</v>
      </c>
      <c r="E18" s="18">
        <v>1</v>
      </c>
      <c r="F18" s="21">
        <v>416.34399999999999</v>
      </c>
      <c r="G18" s="22"/>
      <c r="H18" s="5"/>
      <c r="I18"/>
      <c r="J18"/>
      <c r="K18"/>
      <c r="L18"/>
    </row>
    <row r="19" spans="1:20" s="1" customFormat="1" ht="15" x14ac:dyDescent="0.25">
      <c r="A19" s="5" t="s">
        <v>25</v>
      </c>
      <c r="B19" s="5" t="s">
        <v>26</v>
      </c>
      <c r="C19" s="25">
        <v>79</v>
      </c>
      <c r="D19" s="26">
        <v>10790</v>
      </c>
      <c r="E19" s="27">
        <v>76</v>
      </c>
      <c r="F19" s="28">
        <v>10313.550999999999</v>
      </c>
      <c r="G19" s="22"/>
      <c r="H19" s="5"/>
      <c r="I19"/>
      <c r="J19"/>
      <c r="K19"/>
      <c r="L19"/>
    </row>
    <row r="20" spans="1:20" s="1" customFormat="1" x14ac:dyDescent="0.2">
      <c r="A20" s="5"/>
      <c r="B20" s="4" t="s">
        <v>27</v>
      </c>
      <c r="C20" s="29">
        <v>557</v>
      </c>
      <c r="D20" s="30">
        <v>112537</v>
      </c>
      <c r="E20" s="29">
        <v>536</v>
      </c>
      <c r="F20" s="30">
        <v>110335.454</v>
      </c>
      <c r="G20" s="5"/>
      <c r="H20" s="5"/>
    </row>
    <row r="21" spans="1:20" s="1" customFormat="1" x14ac:dyDescent="0.2">
      <c r="A21" s="5"/>
      <c r="B21" s="4"/>
      <c r="C21" s="29"/>
      <c r="D21" s="30"/>
      <c r="E21" s="29"/>
      <c r="F21" s="30"/>
      <c r="G21" s="5"/>
      <c r="H21" s="5"/>
    </row>
    <row r="23" spans="1:20" x14ac:dyDescent="0.2">
      <c r="N23" s="1" t="s">
        <v>47</v>
      </c>
    </row>
    <row r="24" spans="1:20" s="1" customFormat="1" x14ac:dyDescent="0.2">
      <c r="A24" s="5"/>
      <c r="B24" s="3"/>
      <c r="C24" s="5"/>
      <c r="D24" s="5"/>
      <c r="E24" s="5"/>
      <c r="F24" s="5"/>
      <c r="G24" s="5"/>
      <c r="H24" s="5"/>
      <c r="I24" s="23" t="s">
        <v>28</v>
      </c>
      <c r="J24" s="23"/>
      <c r="K24" s="23"/>
      <c r="L24" s="23"/>
      <c r="M24" s="5"/>
      <c r="P24" s="5"/>
      <c r="Q24" s="5"/>
      <c r="R24" s="5"/>
      <c r="S24" s="5"/>
      <c r="T24" s="5"/>
    </row>
    <row r="25" spans="1:20" s="1" customFormat="1" x14ac:dyDescent="0.2">
      <c r="A25" s="5"/>
      <c r="B25" s="3"/>
      <c r="C25" s="5"/>
      <c r="D25" s="5"/>
      <c r="E25" s="5"/>
      <c r="F25" s="5"/>
      <c r="G25" s="5"/>
      <c r="H25" s="5"/>
      <c r="I25" s="23"/>
      <c r="J25" s="23" t="s">
        <v>29</v>
      </c>
      <c r="K25" s="23" t="s">
        <v>48</v>
      </c>
      <c r="L25" s="23" t="s">
        <v>30</v>
      </c>
      <c r="M25" s="5"/>
      <c r="P25" s="5"/>
      <c r="Q25" s="5"/>
      <c r="R25" s="5"/>
      <c r="S25" s="5"/>
      <c r="T25" s="5"/>
    </row>
    <row r="26" spans="1:20" s="1" customFormat="1" x14ac:dyDescent="0.2">
      <c r="A26" s="5"/>
      <c r="B26" s="3"/>
      <c r="C26" s="5"/>
      <c r="D26" s="5"/>
      <c r="E26" s="5"/>
      <c r="F26" s="5"/>
      <c r="G26" s="5"/>
      <c r="H26" s="5"/>
      <c r="I26" s="23" t="s">
        <v>31</v>
      </c>
      <c r="J26" s="31">
        <v>6.8077800268986979E-2</v>
      </c>
      <c r="K26" s="23">
        <v>81</v>
      </c>
      <c r="L26" s="32">
        <v>0.15111940298507462</v>
      </c>
      <c r="M26" s="5"/>
      <c r="P26" s="5"/>
      <c r="Q26" s="5"/>
      <c r="R26" s="5"/>
      <c r="S26" s="5"/>
      <c r="T26" s="5"/>
    </row>
    <row r="27" spans="1:20" s="1" customFormat="1" x14ac:dyDescent="0.2">
      <c r="A27" s="5"/>
      <c r="B27" s="3"/>
      <c r="C27" s="5"/>
      <c r="D27" s="5"/>
      <c r="E27" s="5"/>
      <c r="F27" s="5"/>
      <c r="G27" s="5"/>
      <c r="H27" s="5"/>
      <c r="I27" s="23" t="s">
        <v>32</v>
      </c>
      <c r="J27" s="31">
        <v>4.4689733184040736E-2</v>
      </c>
      <c r="K27" s="33">
        <v>30</v>
      </c>
      <c r="L27" s="31">
        <v>5.5970149253731345E-2</v>
      </c>
      <c r="M27" s="5"/>
      <c r="P27" s="5"/>
      <c r="Q27" s="5"/>
      <c r="R27" s="5"/>
      <c r="S27" s="5"/>
      <c r="T27" s="5"/>
    </row>
    <row r="28" spans="1:20" s="1" customFormat="1" x14ac:dyDescent="0.2">
      <c r="A28" s="5"/>
      <c r="B28" s="3"/>
      <c r="C28" s="5"/>
      <c r="D28" s="5"/>
      <c r="E28" s="5"/>
      <c r="F28" s="5"/>
      <c r="G28" s="5"/>
      <c r="H28" s="5"/>
      <c r="I28" s="23" t="s">
        <v>49</v>
      </c>
      <c r="J28" s="31">
        <v>0</v>
      </c>
      <c r="K28" s="33">
        <v>0</v>
      </c>
      <c r="L28" s="31">
        <v>0</v>
      </c>
      <c r="M28" s="5"/>
      <c r="P28" s="5"/>
      <c r="Q28" s="5"/>
      <c r="R28" s="5"/>
      <c r="S28" s="5"/>
      <c r="T28" s="5"/>
    </row>
    <row r="29" spans="1:20" s="1" customFormat="1" x14ac:dyDescent="0.2">
      <c r="A29" s="5"/>
      <c r="B29" s="3"/>
      <c r="C29" s="5"/>
      <c r="D29" s="5"/>
      <c r="E29" s="5"/>
      <c r="F29" s="5"/>
      <c r="G29" s="5"/>
      <c r="H29" s="5"/>
      <c r="I29" s="23" t="s">
        <v>33</v>
      </c>
      <c r="J29" s="31">
        <v>5.7660160622532083E-3</v>
      </c>
      <c r="K29" s="33">
        <v>1</v>
      </c>
      <c r="L29" s="31">
        <v>1.8656716417910447E-3</v>
      </c>
      <c r="M29" s="5"/>
      <c r="P29" s="5"/>
      <c r="Q29" s="5"/>
      <c r="R29" s="5"/>
      <c r="S29" s="5"/>
      <c r="T29" s="5"/>
    </row>
    <row r="30" spans="1:20" s="1" customFormat="1" x14ac:dyDescent="0.2">
      <c r="A30" s="5"/>
      <c r="B30" s="3"/>
      <c r="C30" s="5"/>
      <c r="D30" s="5"/>
      <c r="E30" s="5"/>
      <c r="F30" s="5"/>
      <c r="G30" s="5"/>
      <c r="H30" s="5"/>
      <c r="I30" s="23" t="s">
        <v>34</v>
      </c>
      <c r="J30" s="31">
        <v>0.55139316325285614</v>
      </c>
      <c r="K30" s="33">
        <v>262</v>
      </c>
      <c r="L30" s="31">
        <v>0.48880597014925375</v>
      </c>
      <c r="M30" s="5"/>
      <c r="P30" s="5"/>
      <c r="Q30" s="5"/>
      <c r="R30" s="5"/>
      <c r="S30" s="5"/>
      <c r="T30" s="5"/>
    </row>
    <row r="31" spans="1:20" s="1" customFormat="1" x14ac:dyDescent="0.2">
      <c r="A31" s="5"/>
      <c r="B31" s="3"/>
      <c r="C31" s="5"/>
      <c r="D31" s="5"/>
      <c r="E31" s="5"/>
      <c r="F31" s="5"/>
      <c r="G31" s="5"/>
      <c r="H31" s="5"/>
      <c r="I31" s="23" t="s">
        <v>35</v>
      </c>
      <c r="J31" s="31">
        <v>0.12873048041294144</v>
      </c>
      <c r="K31" s="33">
        <v>23</v>
      </c>
      <c r="L31" s="31">
        <v>4.2910447761194029E-2</v>
      </c>
      <c r="M31" s="5"/>
      <c r="P31" s="5"/>
      <c r="Q31" s="5"/>
      <c r="R31" s="5"/>
      <c r="S31" s="5"/>
      <c r="T31" s="5"/>
    </row>
    <row r="32" spans="1:20" s="1" customFormat="1" x14ac:dyDescent="0.2">
      <c r="A32" s="5"/>
      <c r="B32" s="3"/>
      <c r="C32" s="5"/>
      <c r="D32" s="5"/>
      <c r="E32" s="5"/>
      <c r="F32" s="5"/>
      <c r="G32" s="5"/>
      <c r="H32" s="5"/>
      <c r="I32" s="23" t="s">
        <v>36</v>
      </c>
      <c r="J32" s="31">
        <v>0.10067501965415396</v>
      </c>
      <c r="K32" s="33">
        <v>60</v>
      </c>
      <c r="L32" s="31">
        <v>0.11194029850746269</v>
      </c>
      <c r="M32" s="5"/>
      <c r="P32" s="5"/>
      <c r="Q32" s="5"/>
      <c r="R32" s="5"/>
      <c r="S32" s="5"/>
      <c r="T32" s="5"/>
    </row>
    <row r="33" spans="1:20" s="1" customFormat="1" x14ac:dyDescent="0.2">
      <c r="A33" s="5"/>
      <c r="B33" s="3"/>
      <c r="C33" s="5"/>
      <c r="D33" s="5"/>
      <c r="E33" s="5"/>
      <c r="F33" s="5"/>
      <c r="G33" s="5"/>
      <c r="H33" s="5"/>
      <c r="I33" s="23" t="s">
        <v>37</v>
      </c>
      <c r="J33" s="31">
        <v>0</v>
      </c>
      <c r="K33" s="33">
        <v>0</v>
      </c>
      <c r="L33" s="31">
        <v>0</v>
      </c>
      <c r="M33" s="5"/>
      <c r="P33" s="5"/>
      <c r="Q33" s="5"/>
      <c r="R33" s="5"/>
      <c r="S33" s="5"/>
      <c r="T33" s="5"/>
    </row>
    <row r="34" spans="1:20" s="1" customFormat="1" x14ac:dyDescent="0.2">
      <c r="A34" s="5"/>
      <c r="B34" s="3"/>
      <c r="C34" s="5"/>
      <c r="D34" s="5"/>
      <c r="E34" s="5"/>
      <c r="F34" s="5"/>
      <c r="G34" s="5"/>
      <c r="H34" s="5"/>
      <c r="I34" s="23" t="s">
        <v>38</v>
      </c>
      <c r="J34" s="31">
        <v>0</v>
      </c>
      <c r="K34" s="33">
        <v>0</v>
      </c>
      <c r="L34" s="31">
        <v>0</v>
      </c>
      <c r="M34" s="5"/>
      <c r="P34" s="5"/>
      <c r="Q34" s="5"/>
      <c r="R34" s="5"/>
      <c r="S34" s="5"/>
      <c r="T34" s="5"/>
    </row>
    <row r="35" spans="1:20" s="1" customFormat="1" x14ac:dyDescent="0.2">
      <c r="A35" s="5"/>
      <c r="B35" s="3"/>
      <c r="C35" s="5"/>
      <c r="D35" s="5"/>
      <c r="E35" s="5"/>
      <c r="F35" s="5"/>
      <c r="G35" s="5"/>
      <c r="H35" s="5"/>
      <c r="I35" s="23" t="s">
        <v>39</v>
      </c>
      <c r="J35" s="31">
        <v>3.4198526975744354E-3</v>
      </c>
      <c r="K35" s="33">
        <v>2</v>
      </c>
      <c r="L35" s="31">
        <v>3.7313432835820895E-3</v>
      </c>
      <c r="M35" s="5"/>
      <c r="P35" s="5"/>
      <c r="Q35" s="5"/>
      <c r="R35" s="5"/>
      <c r="S35" s="5"/>
      <c r="T35" s="5"/>
    </row>
    <row r="36" spans="1:20" s="1" customFormat="1" x14ac:dyDescent="0.2">
      <c r="A36" s="5"/>
      <c r="B36" s="3"/>
      <c r="C36" s="5"/>
      <c r="D36" s="5"/>
      <c r="E36" s="5"/>
      <c r="F36" s="5"/>
      <c r="G36" s="5"/>
      <c r="H36" s="5"/>
      <c r="I36" s="23" t="s">
        <v>40</v>
      </c>
      <c r="J36" s="31">
        <v>3.7734380464868526E-3</v>
      </c>
      <c r="K36" s="33">
        <v>1</v>
      </c>
      <c r="L36" s="31">
        <v>1.8656716417910447E-3</v>
      </c>
      <c r="M36" s="5"/>
      <c r="P36" s="5"/>
      <c r="Q36" s="5"/>
      <c r="R36" s="5"/>
      <c r="S36" s="5"/>
      <c r="T36" s="5"/>
    </row>
    <row r="37" spans="1:20" s="1" customFormat="1" x14ac:dyDescent="0.2">
      <c r="A37" s="5"/>
      <c r="B37" s="3"/>
      <c r="C37" s="5"/>
      <c r="D37" s="5"/>
      <c r="E37" s="5"/>
      <c r="F37" s="5"/>
      <c r="G37" s="5"/>
      <c r="H37" s="5"/>
      <c r="I37" s="23" t="s">
        <v>41</v>
      </c>
      <c r="J37" s="31">
        <v>9.3474496420706252E-2</v>
      </c>
      <c r="K37" s="33">
        <v>76</v>
      </c>
      <c r="L37" s="31">
        <v>0.1417910447761194</v>
      </c>
      <c r="M37" s="5"/>
      <c r="P37" s="5"/>
      <c r="Q37" s="5"/>
      <c r="R37" s="5"/>
      <c r="S37" s="5"/>
      <c r="T37" s="5"/>
    </row>
    <row r="38" spans="1:20" x14ac:dyDescent="0.2">
      <c r="I38" s="23"/>
      <c r="J38" s="34">
        <v>1</v>
      </c>
      <c r="K38" s="35">
        <v>536</v>
      </c>
      <c r="L38" s="36">
        <v>0.99999999999999989</v>
      </c>
    </row>
  </sheetData>
  <mergeCells count="2">
    <mergeCell ref="C6:D6"/>
    <mergeCell ref="E6:F6"/>
  </mergeCells>
  <pageMargins left="0.7" right="0.7" top="0.75" bottom="0.75" header="0.3" footer="0.3"/>
  <pageSetup orientation="portrait" r:id="rId1"/>
  <headerFooter>
    <oddHeader>&amp;R2/12/2018</oddHeader>
    <oddFooter>&amp;LE-10&amp;R&amp;a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B3A80B04-4B76-4B4F-9E24-F33321E9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6A88B-A87F-40DA-A047-AB7E093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28EA1D-A195-4329-AE07-971D1F6D936D}">
  <ds:schemaRefs>
    <ds:schemaRef ds:uri="http://purl.org/dc/dcmitype/"/>
    <ds:schemaRef ds:uri="cc6cb3c4-1d8c-4c99-950d-6b271b3a148a"/>
    <ds:schemaRef ds:uri="http://schemas.openxmlformats.org/package/2006/metadata/core-properties"/>
    <ds:schemaRef ds:uri="http://purl.org/dc/elements/1.1/"/>
    <ds:schemaRef ds:uri="fc5232c0-f96e-4c82-bae7-3ef928ffdb1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FBE10; K Awards</vt:lpstr>
      <vt:lpstr>'FBE10; K Awards'!Print_Area</vt:lpstr>
    </vt:vector>
  </TitlesOfParts>
  <Manager/>
  <Company>National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 Awards</dc:title>
  <dc:subject>K Awards</dc:subject>
  <dc:creator>NCI</dc:creator>
  <cp:keywords/>
  <dc:description/>
  <cp:lastModifiedBy>Workman, Alice (NIH/NCI) [E]</cp:lastModifiedBy>
  <cp:revision/>
  <dcterms:created xsi:type="dcterms:W3CDTF">2019-10-08T17:18:20Z</dcterms:created>
  <dcterms:modified xsi:type="dcterms:W3CDTF">2024-04-02T21:17:34Z</dcterms:modified>
  <cp:category>Fact Book, K Awards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